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Болгарське містечко)\"/>
    </mc:Choice>
  </mc:AlternateContent>
  <xr:revisionPtr revIDLastSave="0" documentId="13_ncr:1_{F1FD2ECE-E0EE-4EC0-B7ED-A5B7D02F201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Соф.23 1-1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6" i="8"/>
  <c r="E31" i="8" l="1"/>
  <c r="D22" i="8"/>
  <c r="D19" i="8"/>
  <c r="D15" i="8"/>
  <c r="D10" i="8"/>
  <c r="D7" i="8"/>
  <c r="D6" i="8" l="1"/>
  <c r="D32" i="8" l="1"/>
  <c r="E32" i="8" l="1"/>
  <c r="D33" i="8"/>
  <c r="E33" i="8" s="1"/>
  <c r="F32" i="8"/>
  <c r="D35" i="8" l="1"/>
  <c r="E35" i="8" s="1"/>
  <c r="D36" i="8" l="1"/>
  <c r="D37" i="8" s="1"/>
  <c r="D38" i="8" s="1"/>
  <c r="E36" i="8"/>
  <c r="E37" i="8" l="1"/>
  <c r="E38" i="8" s="1"/>
</calcChain>
</file>

<file path=xl/sharedStrings.xml><?xml version="1.0" encoding="utf-8"?>
<sst xmlns="http://schemas.openxmlformats.org/spreadsheetml/2006/main" count="74" uniqueCount="68">
  <si>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</si>
  <si>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</si>
  <si>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</si>
  <si>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</si>
  <si>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</si>
  <si>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</si>
  <si>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</si>
  <si>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</si>
  <si>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</si>
  <si>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</si>
  <si>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</si>
  <si>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</si>
  <si>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</si>
  <si>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</si>
  <si>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</si>
  <si>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</si>
  <si>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</si>
  <si>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</si>
  <si>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</si>
  <si>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</si>
  <si>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</si>
  <si>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</si>
  <si>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</si>
  <si>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</si>
  <si>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</si>
  <si>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</si>
  <si>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</si>
  <si>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</si>
  <si>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</si>
  <si>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</si>
  <si>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</si>
  <si>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</si>
  <si>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</si>
  <si>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</si>
  <si>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</si>
  <si>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</si>
  <si>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</si>
  <si>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</si>
  <si>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</si>
  <si>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</si>
  <si>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</si>
  <si>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</si>
  <si>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</si>
  <si>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</si>
  <si>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</si>
  <si>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</si>
  <si>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</si>
  <si>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</si>
  <si>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</si>
  <si>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</si>
  <si>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</si>
  <si>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</si>
  <si>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</si>
  <si>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</si>
  <si>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</si>
  <si>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</si>
  <si>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</si>
  <si>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</si>
  <si>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</si>
  <si>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</si>
  <si>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</si>
  <si>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</si>
  <si>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</si>
  <si>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</si>
  <si>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</si>
  <si>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</si>
  <si>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Додаток    </t>
  </si>
  <si>
    <t>Розрахунок внесків за встановлення вузла комерційного обліку гарячого водопостачання за адресою: Софійська, 23 кв. 1-12   д. 32/25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</si>
</sst>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265E-DE36-4A4A-B040-4061A9705CC3}">
  <sheetPr>
    <pageSetUpPr fitToPage="1"/>
  </sheetPr>
  <dimension ref="A1:F44"/>
  <sheetViews>
    <sheetView tabSelected="1" topLeftCell="A21" workbookViewId="0">
      <selection sqref="A1:E44"/>
    </sheetView>
  </sheetViews>
  <sheetFormatPr defaultRowHeight="15" x14ac:dyDescent="0.25"/>
  <cols>
    <col min="1" max="1" width="8.7109375" customWidth="1"/>
    <col min="2" max="2" width="50.5703125" customWidth="1"/>
    <col min="4" max="4" width="12.7109375" customWidth="1"/>
    <col min="5" max="5" width="23.28515625" customWidth="1"/>
    <col min="6" max="6" width="11.42578125" bestFit="1" customWidth="1"/>
  </cols>
  <sheetData>
    <row r="1" spans="1:5" x14ac:dyDescent="0.25">
      <c r="E1" s="32" t="s">
        <v>66</v>
      </c>
    </row>
    <row r="2" spans="1:5" ht="41.25" customHeight="1" x14ac:dyDescent="0.25">
      <c r="A2" s="33" t="s">
        <v>67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47</v>
      </c>
      <c r="C3" s="35" t="s">
        <v>20</v>
      </c>
      <c r="D3" s="36" t="s">
        <v>1</v>
      </c>
      <c r="E3" s="37"/>
    </row>
    <row r="4" spans="1:5" ht="47.25" x14ac:dyDescent="0.25">
      <c r="A4" s="34"/>
      <c r="B4" s="34"/>
      <c r="C4" s="35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10829</v>
      </c>
      <c r="E6" s="27">
        <f>D6/12</f>
        <v>902.41666666666663</v>
      </c>
    </row>
    <row r="7" spans="1:5" ht="15.75" x14ac:dyDescent="0.25">
      <c r="A7" s="10" t="s">
        <v>5</v>
      </c>
      <c r="B7" s="11" t="s">
        <v>6</v>
      </c>
      <c r="C7" s="13">
        <v>2</v>
      </c>
      <c r="D7" s="28">
        <f>D8+D9</f>
        <v>9137</v>
      </c>
      <c r="E7" s="27">
        <f t="shared" ref="E7:E30" si="0">D7/12</f>
        <v>761.41666666666663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6389</v>
      </c>
      <c r="E8" s="27">
        <f t="shared" si="0"/>
        <v>532.41666666666663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2748</v>
      </c>
      <c r="E9" s="27">
        <f t="shared" si="0"/>
        <v>229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109.5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89.75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19.75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378</v>
      </c>
      <c r="E15" s="27">
        <f t="shared" si="0"/>
        <v>31.5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14.416666666666666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3.1666666666666665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167</v>
      </c>
      <c r="E18" s="27">
        <f t="shared" si="0"/>
        <v>13.916666666666666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1082.9000000000001</v>
      </c>
      <c r="E19" s="27">
        <f t="shared" si="0"/>
        <v>90.241666666666674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887.62</v>
      </c>
      <c r="E20" s="27">
        <f t="shared" si="0"/>
        <v>73.968333333333334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195.28</v>
      </c>
      <c r="E21" s="27">
        <f t="shared" si="0"/>
        <v>16.273333333333333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1082.9000000000001</v>
      </c>
      <c r="E22" s="27">
        <f t="shared" si="0"/>
        <v>90.241666666666674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887.62</v>
      </c>
      <c r="E23" s="27">
        <f t="shared" si="0"/>
        <v>73.968333333333334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195.28</v>
      </c>
      <c r="E24" s="27">
        <f t="shared" si="0"/>
        <v>16.273333333333333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ref="E25:E31" si="1">D31/40</f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12994.8</v>
      </c>
      <c r="E32" s="17">
        <f>D32/D34</f>
        <v>1082.8999999999999</v>
      </c>
      <c r="F32">
        <f>D32*1.2</f>
        <v>15593.759999999998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216.57999999999998</v>
      </c>
      <c r="E33" s="18">
        <f>D33/D34</f>
        <v>18.048333333333332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12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649.74</v>
      </c>
      <c r="E35" s="18">
        <f>D35/D34</f>
        <v>54.145000000000003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129.94800000000001</v>
      </c>
      <c r="E36" s="23">
        <f>E35*20%</f>
        <v>10.829000000000001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779.68799999999999</v>
      </c>
      <c r="E37" s="30">
        <f>E35+E36</f>
        <v>64.974000000000004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259.89600000000002</v>
      </c>
      <c r="E38" s="17">
        <f>E37/3</f>
        <v>21.658000000000001</v>
      </c>
      <c r="F38" s="31">
        <f>E38*12*60</f>
        <v>15593.76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Соф.23 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2020-12-10T15:11:30Z</cp:lastPrinted>
  <dcterms:created xsi:type="dcterms:W3CDTF">2018-09-18T08:41:53Z</dcterms:created>
  <dcterms:modified xsi:type="dcterms:W3CDTF">2020-12-10T15:12:34Z</dcterms:modified>
</cp:coreProperties>
</file>